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5440" windowHeight="10755"/>
  </bookViews>
  <sheets>
    <sheet name="среднегодовая 2020" sheetId="3" r:id="rId1"/>
    <sheet name="среднегодовая по инообластным" sheetId="4" r:id="rId2"/>
  </sheets>
  <externalReferences>
    <externalReference r:id="rId3"/>
  </externalReferences>
  <definedNames>
    <definedName name="_xlnm.Print_Area" localSheetId="0">'среднегодовая 2020'!$A$1:$E$41</definedName>
  </definedNames>
  <calcPr calcId="144525" fullPrecision="0"/>
</workbook>
</file>

<file path=xl/calcChain.xml><?xml version="1.0" encoding="utf-8"?>
<calcChain xmlns="http://schemas.openxmlformats.org/spreadsheetml/2006/main">
  <c r="D29" i="3" l="1"/>
  <c r="C16" i="3" l="1"/>
  <c r="C15" i="3"/>
  <c r="D17" i="4" l="1"/>
  <c r="D25" i="3" l="1"/>
  <c r="D19" i="4" l="1"/>
  <c r="D11" i="4"/>
  <c r="D24" i="4"/>
  <c r="C28" i="4" l="1"/>
  <c r="A40" i="3"/>
  <c r="D30" i="3" l="1"/>
  <c r="D11" i="3"/>
  <c r="C34" i="3" l="1"/>
</calcChain>
</file>

<file path=xl/sharedStrings.xml><?xml version="1.0" encoding="utf-8"?>
<sst xmlns="http://schemas.openxmlformats.org/spreadsheetml/2006/main" count="62" uniqueCount="34">
  <si>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</si>
  <si>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</si>
  <si>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</si>
  <si>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</si>
  <si>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</si>
  <si>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</si>
  <si>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</si>
  <si>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</si>
  <si>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</si>
  <si>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</si>
  <si>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</si>
  <si>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</si>
  <si>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</si>
  <si>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</si>
  <si>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</si>
  <si>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</si>
  <si>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</si>
  <si>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</si>
  <si>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</si>
  <si>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</si>
  <si>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</si>
  <si>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</si>
  <si>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</si>
  <si>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</si>
  <si>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</si>
  <si>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</si>
  <si>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</si>
  <si>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Забор материала для проведения анализа на COVID-19</t>
  </si>
  <si>
    <t>78/ 333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</si>
  <si>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</si>
  <si>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 xml:space="preserve">Приложение № 3 </t>
  </si>
  <si>
    <t>от "24" декабря 2020 г. № 18</t>
  </si>
  <si>
    <t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2020 года (с 01.12.2020)</t>
  </si>
  <si>
    <t>1 562/ 4 758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</si>
</sst>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7" fillId="2" borderId="1" xfId="5" applyNumberFormat="1" applyFont="1" applyFill="1" applyBorder="1" applyAlignment="1">
      <alignment horizontal="center"/>
    </xf>
    <xf numFmtId="164" fontId="7" fillId="2" borderId="1" xfId="5" applyNumberFormat="1" applyFont="1" applyFill="1" applyBorder="1" applyAlignment="1">
      <alignment vertical="center"/>
    </xf>
    <xf numFmtId="0" fontId="11" fillId="0" borderId="0" xfId="0" applyFont="1" applyFill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2" borderId="10" xfId="5" applyNumberFormat="1" applyFont="1" applyFill="1" applyBorder="1" applyAlignment="1">
      <alignment horizontal="center" vertical="center"/>
    </xf>
    <xf numFmtId="164" fontId="7" fillId="2" borderId="4" xfId="5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115">
          <cell r="C115">
            <v>25485</v>
          </cell>
          <cell r="E115">
            <v>3932</v>
          </cell>
          <cell r="W115">
            <v>4259920</v>
          </cell>
        </row>
      </sheetData>
      <sheetData sheetId="1">
        <row r="114">
          <cell r="Z114">
            <v>84192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topLeftCell="A13" zoomScaleNormal="100" zoomScaleSheetLayoutView="100" workbookViewId="0">
      <selection activeCell="D30" sqref="D30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41" t="s">
        <v>30</v>
      </c>
      <c r="E1" s="41"/>
    </row>
    <row r="2" spans="1:13" x14ac:dyDescent="0.25">
      <c r="C2" s="41" t="s">
        <v>10</v>
      </c>
      <c r="D2" s="41"/>
      <c r="E2" s="41"/>
    </row>
    <row r="3" spans="1:13" x14ac:dyDescent="0.25">
      <c r="C3" s="41" t="s">
        <v>31</v>
      </c>
      <c r="D3" s="41"/>
      <c r="E3" s="41"/>
    </row>
    <row r="5" spans="1:13" ht="65.25" customHeight="1" x14ac:dyDescent="0.25">
      <c r="A5" s="42" t="s">
        <v>29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364</v>
      </c>
      <c r="D10" s="13">
        <v>13725614</v>
      </c>
    </row>
    <row r="11" spans="1:13" ht="15.75" x14ac:dyDescent="0.25">
      <c r="B11" s="2" t="s">
        <v>0</v>
      </c>
      <c r="C11" s="11"/>
      <c r="D11" s="16">
        <f>D10</f>
        <v>13725614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3">
        <f>'[1]гарантии с 01.12.2020'!$C$115</f>
        <v>25485</v>
      </c>
      <c r="D15" s="35">
        <v>27814004</v>
      </c>
    </row>
    <row r="16" spans="1:13" s="26" customFormat="1" ht="15.75" x14ac:dyDescent="0.25">
      <c r="B16" s="3" t="s">
        <v>21</v>
      </c>
      <c r="C16" s="33">
        <f>'[1]гарантии с 01.12.2020'!$E$115</f>
        <v>3932</v>
      </c>
      <c r="D16" s="35">
        <v>4390166</v>
      </c>
    </row>
    <row r="17" spans="2:4" s="26" customFormat="1" ht="31.5" x14ac:dyDescent="0.25">
      <c r="B17" s="34" t="s">
        <v>23</v>
      </c>
      <c r="C17" s="33">
        <v>12051</v>
      </c>
      <c r="D17" s="49">
        <v>13325964</v>
      </c>
    </row>
    <row r="18" spans="2:4" s="26" customFormat="1" ht="30.75" customHeight="1" x14ac:dyDescent="0.25">
      <c r="B18" s="34" t="s">
        <v>26</v>
      </c>
      <c r="C18" s="33">
        <v>1607</v>
      </c>
      <c r="D18" s="50"/>
    </row>
    <row r="19" spans="2:4" ht="15.75" x14ac:dyDescent="0.25">
      <c r="B19" s="3" t="s">
        <v>15</v>
      </c>
      <c r="C19" s="33">
        <v>530</v>
      </c>
      <c r="D19" s="35">
        <v>677744</v>
      </c>
    </row>
    <row r="20" spans="2:4" s="26" customFormat="1" ht="15.75" x14ac:dyDescent="0.25">
      <c r="B20" s="3" t="s">
        <v>14</v>
      </c>
      <c r="C20" s="33">
        <v>640</v>
      </c>
      <c r="D20" s="35">
        <v>391188</v>
      </c>
    </row>
    <row r="21" spans="2:4" s="26" customFormat="1" ht="15.75" x14ac:dyDescent="0.25">
      <c r="B21" s="3" t="s">
        <v>16</v>
      </c>
      <c r="C21" s="33">
        <v>2988</v>
      </c>
      <c r="D21" s="35">
        <v>218536</v>
      </c>
    </row>
    <row r="22" spans="2:4" ht="15.75" x14ac:dyDescent="0.25">
      <c r="B22" s="3" t="s">
        <v>6</v>
      </c>
      <c r="C22" s="33">
        <v>1885</v>
      </c>
      <c r="D22" s="35">
        <v>1751984</v>
      </c>
    </row>
    <row r="23" spans="2:4" ht="31.5" x14ac:dyDescent="0.25">
      <c r="B23" s="25" t="s">
        <v>22</v>
      </c>
      <c r="C23" s="14" t="s">
        <v>33</v>
      </c>
      <c r="D23" s="36">
        <v>1293058</v>
      </c>
    </row>
    <row r="24" spans="2:4" s="26" customFormat="1" ht="31.5" x14ac:dyDescent="0.25">
      <c r="B24" s="25" t="s">
        <v>27</v>
      </c>
      <c r="C24" s="14">
        <v>1428</v>
      </c>
      <c r="D24" s="19">
        <v>156979</v>
      </c>
    </row>
    <row r="25" spans="2:4" ht="15.75" x14ac:dyDescent="0.25">
      <c r="B25" s="2" t="s">
        <v>0</v>
      </c>
      <c r="C25" s="11"/>
      <c r="D25" s="16">
        <f>SUM(D15:D24)</f>
        <v>50019623</v>
      </c>
    </row>
    <row r="27" spans="2:4" ht="28.5" x14ac:dyDescent="0.25">
      <c r="B27" s="5" t="s">
        <v>3</v>
      </c>
      <c r="C27" s="6" t="s">
        <v>12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275</v>
      </c>
      <c r="D29" s="13">
        <f>'[1]гарантии с 01.12.2020'!$W$115</f>
        <v>4259920</v>
      </c>
    </row>
    <row r="30" spans="2:4" ht="15.75" x14ac:dyDescent="0.25">
      <c r="B30" s="2" t="s">
        <v>0</v>
      </c>
      <c r="C30" s="11"/>
      <c r="D30" s="15">
        <f>D29</f>
        <v>4259920</v>
      </c>
    </row>
    <row r="31" spans="2:4" ht="15.75" x14ac:dyDescent="0.25">
      <c r="B31" s="4"/>
      <c r="C31" s="12"/>
      <c r="D31" s="12"/>
    </row>
    <row r="32" spans="2:4" ht="15.75" thickBot="1" x14ac:dyDescent="0.3"/>
    <row r="33" spans="1:5" ht="15.75" x14ac:dyDescent="0.25">
      <c r="B33" s="43" t="s">
        <v>4</v>
      </c>
      <c r="C33" s="45" t="s">
        <v>2</v>
      </c>
      <c r="D33" s="46"/>
      <c r="E33" s="9"/>
    </row>
    <row r="34" spans="1:5" ht="16.5" thickBot="1" x14ac:dyDescent="0.3">
      <c r="B34" s="44"/>
      <c r="C34" s="47">
        <f>D11+D25+D30</f>
        <v>68005157</v>
      </c>
      <c r="D34" s="48"/>
      <c r="E34" s="21"/>
    </row>
    <row r="36" spans="1:5" s="26" customFormat="1" ht="44.25" customHeight="1" x14ac:dyDescent="0.25">
      <c r="A36" s="38" t="s">
        <v>25</v>
      </c>
      <c r="B36" s="38"/>
      <c r="C36" s="38"/>
      <c r="D36" s="38"/>
      <c r="E36" s="38"/>
    </row>
    <row r="37" spans="1:5" s="26" customFormat="1" x14ac:dyDescent="0.25"/>
    <row r="38" spans="1:5" s="26" customFormat="1" x14ac:dyDescent="0.25">
      <c r="A38" s="39" t="s">
        <v>7</v>
      </c>
      <c r="B38" s="40" t="s">
        <v>8</v>
      </c>
      <c r="C38" s="40"/>
      <c r="D38" s="40"/>
      <c r="E38" s="28"/>
    </row>
    <row r="39" spans="1:5" s="26" customFormat="1" ht="90" x14ac:dyDescent="0.25">
      <c r="A39" s="39"/>
      <c r="B39" s="31" t="s">
        <v>9</v>
      </c>
      <c r="C39" s="32" t="s">
        <v>18</v>
      </c>
      <c r="D39" s="32" t="s">
        <v>19</v>
      </c>
      <c r="E39" s="27"/>
    </row>
    <row r="40" spans="1:5" s="26" customFormat="1" x14ac:dyDescent="0.25">
      <c r="A40" s="29">
        <f>B40+C40+D40</f>
        <v>9948</v>
      </c>
      <c r="B40" s="30">
        <v>576</v>
      </c>
      <c r="C40" s="29">
        <v>2923</v>
      </c>
      <c r="D40" s="29">
        <v>6449</v>
      </c>
    </row>
    <row r="41" spans="1:5" s="26" customFormat="1" x14ac:dyDescent="0.25"/>
  </sheetData>
  <mergeCells count="11">
    <mergeCell ref="A36:E36"/>
    <mergeCell ref="A38:A39"/>
    <mergeCell ref="B38:D38"/>
    <mergeCell ref="D1:E1"/>
    <mergeCell ref="C2:E2"/>
    <mergeCell ref="C3:E3"/>
    <mergeCell ref="A5:E5"/>
    <mergeCell ref="B33:B34"/>
    <mergeCell ref="C33:D33"/>
    <mergeCell ref="C34:D34"/>
    <mergeCell ref="D17:D18"/>
  </mergeCells>
  <pageMargins left="0.7" right="0.7" top="0.75" bottom="0.75" header="0.3" footer="0.3"/>
  <pageSetup paperSize="9" scale="77" orientation="portrait" r:id="rId1"/>
  <rowBreaks count="1" manualBreakCount="1">
    <brk id="4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7" zoomScaleNormal="100" workbookViewId="0">
      <selection activeCell="C16" sqref="C1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1" t="s">
        <v>11</v>
      </c>
      <c r="E1" s="51"/>
    </row>
    <row r="2" spans="1:13" x14ac:dyDescent="0.25">
      <c r="C2" s="51" t="s">
        <v>10</v>
      </c>
      <c r="D2" s="51"/>
      <c r="E2" s="51"/>
    </row>
    <row r="3" spans="1:13" x14ac:dyDescent="0.25">
      <c r="C3" s="51" t="s">
        <v>13</v>
      </c>
      <c r="D3" s="51"/>
      <c r="E3" s="51"/>
    </row>
    <row r="5" spans="1:13" ht="56.25" customHeight="1" x14ac:dyDescent="0.25">
      <c r="A5" s="42" t="s">
        <v>32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</v>
      </c>
      <c r="D10" s="13">
        <v>123343</v>
      </c>
    </row>
    <row r="11" spans="1:13" ht="15.75" x14ac:dyDescent="0.25">
      <c r="B11" s="2" t="s">
        <v>0</v>
      </c>
      <c r="C11" s="11"/>
      <c r="D11" s="16">
        <f>D10</f>
        <v>123343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3">
        <v>336</v>
      </c>
      <c r="D15" s="18">
        <v>250611</v>
      </c>
    </row>
    <row r="16" spans="1:13" s="26" customFormat="1" ht="15.75" x14ac:dyDescent="0.25">
      <c r="B16" s="3" t="s">
        <v>21</v>
      </c>
      <c r="C16" s="33">
        <v>60</v>
      </c>
      <c r="D16" s="18">
        <v>54264</v>
      </c>
    </row>
    <row r="17" spans="2:5" ht="31.5" x14ac:dyDescent="0.25">
      <c r="B17" s="25" t="s">
        <v>22</v>
      </c>
      <c r="C17" s="14" t="s">
        <v>28</v>
      </c>
      <c r="D17" s="19">
        <f>'[1]инообластные с 01.12.2020'!$Z$114</f>
        <v>84192</v>
      </c>
    </row>
    <row r="18" spans="2:5" ht="15.75" x14ac:dyDescent="0.25">
      <c r="B18" s="22" t="s">
        <v>17</v>
      </c>
      <c r="C18" s="33">
        <v>16</v>
      </c>
      <c r="D18" s="23">
        <v>14811</v>
      </c>
    </row>
    <row r="19" spans="2:5" ht="15.75" x14ac:dyDescent="0.25">
      <c r="B19" s="2" t="s">
        <v>0</v>
      </c>
      <c r="C19" s="11"/>
      <c r="D19" s="16">
        <f>SUM(D15:D18)</f>
        <v>403878</v>
      </c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1</v>
      </c>
      <c r="D23" s="13">
        <v>16640</v>
      </c>
    </row>
    <row r="24" spans="2:5" ht="15.75" x14ac:dyDescent="0.25">
      <c r="B24" s="2" t="s">
        <v>0</v>
      </c>
      <c r="C24" s="11"/>
      <c r="D24" s="15">
        <f>D23</f>
        <v>16640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3" t="s">
        <v>4</v>
      </c>
      <c r="C27" s="45" t="s">
        <v>2</v>
      </c>
      <c r="D27" s="46"/>
      <c r="E27" s="9"/>
    </row>
    <row r="28" spans="2:5" ht="16.5" thickBot="1" x14ac:dyDescent="0.3">
      <c r="B28" s="44"/>
      <c r="C28" s="47">
        <f>D11+D19+D24</f>
        <v>543861</v>
      </c>
      <c r="D28" s="48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2021-01-15T02:06:41Z</cp:lastPrinted>
  <dcterms:created xsi:type="dcterms:W3CDTF">2013-02-07T03:49:39Z</dcterms:created>
  <dcterms:modified xsi:type="dcterms:W3CDTF">2021-01-20T00:19:14Z</dcterms:modified>
</cp:coreProperties>
</file>